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035" activeTab="0"/>
  </bookViews>
  <sheets>
    <sheet name="Debt Service" sheetId="1" r:id="rId1"/>
  </sheets>
  <definedNames>
    <definedName name="_xlnm.Print_Titles" localSheetId="0">'Debt Service'!$1:$6</definedName>
  </definedNames>
  <calcPr fullCalcOnLoad="1"/>
</workbook>
</file>

<file path=xl/sharedStrings.xml><?xml version="1.0" encoding="utf-8"?>
<sst xmlns="http://schemas.openxmlformats.org/spreadsheetml/2006/main" count="60" uniqueCount="21">
  <si>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</si>
  <si>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</si>
  <si>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</si>
  <si>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</si>
  <si>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</si>
  <si>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</si>
  <si>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</si>
  <si>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</si>
  <si>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</si>
  <si>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</si>
  <si>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</si>
  <si>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</si>
  <si>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</si>
  <si>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</si>
  <si>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</si>
  <si>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Commentary:</t>
  </si>
  <si>
    <t>Spring Arbor Township</t>
  </si>
  <si>
    <t>38-1-150</t>
  </si>
  <si>
    <t>Road Bond</t>
  </si>
  <si>
    <t>Bond</t>
  </si>
  <si>
    <t>Taxes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</si>
</sst>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ddd\,\ mmmm\ d\,\ yyyy"/>
    <numFmt numFmtId="167" formatCode="m/d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33" borderId="0" xfId="0" applyFont="1" applyFill="1" applyBorder="1" applyAlignment="1">
      <alignment horizontal="left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2" fillId="33" borderId="1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4" fillId="33" borderId="0" xfId="0" applyFont="1" applyFill="1" applyAlignment="1">
      <alignment/>
    </xf>
    <xf numFmtId="0" fontId="41" fillId="33" borderId="0" xfId="0" applyFont="1" applyFill="1" applyBorder="1" applyAlignment="1">
      <alignment horizontal="right"/>
    </xf>
    <xf numFmtId="0" fontId="43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0" fontId="42" fillId="0" borderId="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11" xfId="0" applyFont="1" applyFill="1" applyBorder="1" applyAlignment="1">
      <alignment horizontal="center"/>
    </xf>
    <xf numFmtId="164" fontId="3" fillId="33" borderId="12" xfId="44" applyNumberFormat="1" applyFont="1" applyFill="1" applyBorder="1" applyAlignment="1" applyProtection="1">
      <alignment/>
      <protection locked="0"/>
    </xf>
    <xf numFmtId="164" fontId="2" fillId="34" borderId="0" xfId="44" applyNumberFormat="1" applyFont="1" applyFill="1" applyAlignment="1" applyProtection="1">
      <alignment/>
      <protection locked="0"/>
    </xf>
    <xf numFmtId="14" fontId="43" fillId="34" borderId="0" xfId="0" applyNumberFormat="1" applyFont="1" applyFill="1" applyAlignment="1">
      <alignment horizontal="center"/>
    </xf>
    <xf numFmtId="167" fontId="43" fillId="34" borderId="0" xfId="0" applyNumberFormat="1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/>
    </xf>
    <xf numFmtId="0" fontId="45" fillId="33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left" wrapText="1"/>
    </xf>
    <xf numFmtId="1" fontId="43" fillId="34" borderId="0" xfId="0" applyNumberFormat="1" applyFont="1" applyFill="1" applyAlignment="1">
      <alignment horizontal="left" wrapText="1"/>
    </xf>
    <xf numFmtId="14" fontId="43" fillId="34" borderId="0" xfId="0" applyNumberFormat="1" applyFont="1" applyFill="1" applyAlignment="1">
      <alignment horizontal="left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/>
    </xf>
    <xf numFmtId="0" fontId="43" fillId="33" borderId="17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9" xfId="0" applyFont="1" applyFill="1" applyBorder="1" applyAlignment="1">
      <alignment horizontal="left" vertical="top" wrapText="1"/>
    </xf>
    <xf numFmtId="14" fontId="43" fillId="34" borderId="0" xfId="0" applyNumberFormat="1" applyFont="1" applyFill="1" applyBorder="1" applyAlignment="1">
      <alignment horizontal="left" wrapText="1"/>
    </xf>
    <xf numFmtId="165" fontId="43" fillId="34" borderId="0" xfId="0" applyNumberFormat="1" applyFont="1" applyFill="1" applyAlignment="1">
      <alignment horizontal="left" wrapText="1"/>
    </xf>
    <xf numFmtId="0" fontId="43" fillId="34" borderId="0" xfId="0" applyFont="1" applyFill="1" applyAlignment="1">
      <alignment horizontal="left" wrapText="1"/>
    </xf>
    <xf numFmtId="0" fontId="43" fillId="34" borderId="11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L22" sqref="L22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25" t="s">
        <v>8</v>
      </c>
      <c r="B1" s="25"/>
      <c r="C1" s="25"/>
      <c r="D1" s="25"/>
      <c r="E1" s="25"/>
      <c r="F1" s="25"/>
      <c r="G1" s="25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26" t="s">
        <v>16</v>
      </c>
      <c r="D3" s="26"/>
      <c r="E3" s="26"/>
      <c r="F3" s="26"/>
      <c r="G3" s="26"/>
    </row>
    <row r="4" spans="1:7" ht="15">
      <c r="A4" s="2" t="s">
        <v>0</v>
      </c>
      <c r="B4" s="3"/>
      <c r="C4" s="27" t="s">
        <v>17</v>
      </c>
      <c r="D4" s="27"/>
      <c r="E4" s="27"/>
      <c r="F4" s="27"/>
      <c r="G4" s="27"/>
    </row>
    <row r="5" spans="1:7" ht="15">
      <c r="A5" s="4" t="s">
        <v>1</v>
      </c>
      <c r="B5" s="5"/>
      <c r="C5" s="28">
        <v>43190</v>
      </c>
      <c r="D5" s="28"/>
      <c r="E5" s="28"/>
      <c r="F5" s="28"/>
      <c r="G5" s="28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26" t="s">
        <v>18</v>
      </c>
      <c r="D7" s="26"/>
      <c r="E7" s="26"/>
      <c r="F7" s="26"/>
      <c r="G7" s="26"/>
    </row>
    <row r="8" spans="1:7" ht="15">
      <c r="A8" s="15" t="s">
        <v>11</v>
      </c>
      <c r="B8" s="17"/>
      <c r="C8" s="38">
        <v>43011</v>
      </c>
      <c r="D8" s="38"/>
      <c r="E8" s="38"/>
      <c r="F8" s="38"/>
      <c r="G8" s="38"/>
    </row>
    <row r="9" spans="1:7" ht="15">
      <c r="A9" s="15" t="s">
        <v>12</v>
      </c>
      <c r="B9" s="18"/>
      <c r="C9" s="39">
        <v>8210000</v>
      </c>
      <c r="D9" s="39"/>
      <c r="E9" s="39"/>
      <c r="F9" s="39"/>
      <c r="G9" s="39"/>
    </row>
    <row r="10" spans="1:7" ht="15">
      <c r="A10" s="15" t="s">
        <v>13</v>
      </c>
      <c r="B10" s="18"/>
      <c r="C10" s="40" t="s">
        <v>19</v>
      </c>
      <c r="D10" s="40"/>
      <c r="E10" s="40"/>
      <c r="F10" s="40"/>
      <c r="G10" s="40"/>
    </row>
    <row r="11" spans="1:7" ht="15">
      <c r="A11" s="16" t="s">
        <v>14</v>
      </c>
      <c r="B11" s="19"/>
      <c r="C11" s="41" t="s">
        <v>20</v>
      </c>
      <c r="D11" s="41"/>
      <c r="E11" s="41"/>
      <c r="F11" s="41"/>
      <c r="G11" s="41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23">
        <v>43221</v>
      </c>
      <c r="B14" s="13" t="s">
        <v>6</v>
      </c>
      <c r="C14" s="21">
        <v>475000</v>
      </c>
      <c r="D14" s="13" t="s">
        <v>6</v>
      </c>
      <c r="E14" s="21">
        <v>252409.58</v>
      </c>
      <c r="F14" s="13" t="s">
        <v>6</v>
      </c>
      <c r="G14" s="8">
        <f aca="true" t="shared" si="0" ref="G14:G28">+C14+E14</f>
        <v>727409.58</v>
      </c>
    </row>
    <row r="15" spans="1:7" ht="15">
      <c r="A15" s="22">
        <v>43586</v>
      </c>
      <c r="B15" s="13" t="s">
        <v>6</v>
      </c>
      <c r="C15" s="21">
        <v>455000</v>
      </c>
      <c r="D15" s="13" t="s">
        <v>6</v>
      </c>
      <c r="E15" s="21">
        <v>230087.5</v>
      </c>
      <c r="F15" s="13" t="s">
        <v>6</v>
      </c>
      <c r="G15" s="8">
        <f t="shared" si="0"/>
        <v>685087.5</v>
      </c>
    </row>
    <row r="16" spans="1:7" ht="15">
      <c r="A16" s="22">
        <v>43952</v>
      </c>
      <c r="B16" s="13" t="s">
        <v>6</v>
      </c>
      <c r="C16" s="21">
        <v>470000</v>
      </c>
      <c r="D16" s="13" t="s">
        <v>6</v>
      </c>
      <c r="E16" s="21">
        <v>216212.5</v>
      </c>
      <c r="F16" s="13" t="s">
        <v>6</v>
      </c>
      <c r="G16" s="8">
        <f t="shared" si="0"/>
        <v>686212.5</v>
      </c>
    </row>
    <row r="17" spans="1:7" ht="15">
      <c r="A17" s="22">
        <v>44317</v>
      </c>
      <c r="B17" s="13" t="s">
        <v>6</v>
      </c>
      <c r="C17" s="21">
        <v>485000</v>
      </c>
      <c r="D17" s="13" t="s">
        <v>6</v>
      </c>
      <c r="E17" s="21">
        <v>201887.5</v>
      </c>
      <c r="F17" s="13" t="s">
        <v>6</v>
      </c>
      <c r="G17" s="8">
        <f t="shared" si="0"/>
        <v>686887.5</v>
      </c>
    </row>
    <row r="18" spans="1:7" ht="13.5" customHeight="1">
      <c r="A18" s="22">
        <v>44682</v>
      </c>
      <c r="B18" s="13" t="s">
        <v>6</v>
      </c>
      <c r="C18" s="21">
        <v>500000</v>
      </c>
      <c r="D18" s="13" t="s">
        <v>6</v>
      </c>
      <c r="E18" s="21">
        <v>187112.5</v>
      </c>
      <c r="F18" s="13" t="s">
        <v>6</v>
      </c>
      <c r="G18" s="8">
        <f t="shared" si="0"/>
        <v>687112.5</v>
      </c>
    </row>
    <row r="19" spans="1:7" ht="15">
      <c r="A19" s="22">
        <v>45047</v>
      </c>
      <c r="B19" s="13" t="s">
        <v>6</v>
      </c>
      <c r="C19" s="21">
        <v>515000</v>
      </c>
      <c r="D19" s="13" t="s">
        <v>6</v>
      </c>
      <c r="E19" s="21">
        <v>171887.5</v>
      </c>
      <c r="F19" s="13" t="s">
        <v>6</v>
      </c>
      <c r="G19" s="8">
        <f t="shared" si="0"/>
        <v>686887.5</v>
      </c>
    </row>
    <row r="20" spans="1:7" ht="15">
      <c r="A20" s="22">
        <v>45413</v>
      </c>
      <c r="B20" s="13" t="s">
        <v>6</v>
      </c>
      <c r="C20" s="21">
        <v>530000</v>
      </c>
      <c r="D20" s="13" t="s">
        <v>6</v>
      </c>
      <c r="E20" s="21">
        <v>156212.5</v>
      </c>
      <c r="F20" s="13" t="s">
        <v>6</v>
      </c>
      <c r="G20" s="8">
        <f t="shared" si="0"/>
        <v>686212.5</v>
      </c>
    </row>
    <row r="21" spans="1:7" ht="15">
      <c r="A21" s="22">
        <v>45778</v>
      </c>
      <c r="B21" s="13" t="s">
        <v>6</v>
      </c>
      <c r="C21" s="21">
        <v>545000</v>
      </c>
      <c r="D21" s="13"/>
      <c r="E21" s="21">
        <v>140087.5</v>
      </c>
      <c r="F21" s="13" t="s">
        <v>6</v>
      </c>
      <c r="G21" s="24">
        <f t="shared" si="0"/>
        <v>685087.5</v>
      </c>
    </row>
    <row r="22" spans="1:7" ht="15">
      <c r="A22" s="22">
        <v>46143</v>
      </c>
      <c r="B22" s="13" t="s">
        <v>6</v>
      </c>
      <c r="C22" s="21">
        <v>560000</v>
      </c>
      <c r="D22" s="13"/>
      <c r="E22" s="21">
        <v>123512.5</v>
      </c>
      <c r="F22" s="13" t="s">
        <v>6</v>
      </c>
      <c r="G22" s="24">
        <f t="shared" si="0"/>
        <v>683512.5</v>
      </c>
    </row>
    <row r="23" spans="1:7" ht="15">
      <c r="A23" s="22">
        <v>46508</v>
      </c>
      <c r="B23" s="13" t="s">
        <v>6</v>
      </c>
      <c r="C23" s="21">
        <v>575000</v>
      </c>
      <c r="D23" s="13"/>
      <c r="E23" s="21">
        <v>106487.5</v>
      </c>
      <c r="F23" s="13" t="s">
        <v>6</v>
      </c>
      <c r="G23" s="24">
        <f t="shared" si="0"/>
        <v>681487.5</v>
      </c>
    </row>
    <row r="24" spans="1:7" ht="15">
      <c r="A24" s="22">
        <v>46874</v>
      </c>
      <c r="B24" s="13" t="s">
        <v>6</v>
      </c>
      <c r="C24" s="21">
        <v>590000</v>
      </c>
      <c r="D24" s="13"/>
      <c r="E24" s="21">
        <v>89012.5</v>
      </c>
      <c r="F24" s="13" t="s">
        <v>6</v>
      </c>
      <c r="G24" s="24">
        <f t="shared" si="0"/>
        <v>679012.5</v>
      </c>
    </row>
    <row r="25" spans="1:7" ht="15">
      <c r="A25" s="22">
        <v>47239</v>
      </c>
      <c r="B25" s="13" t="s">
        <v>6</v>
      </c>
      <c r="C25" s="21">
        <v>605000</v>
      </c>
      <c r="D25" s="13"/>
      <c r="E25" s="21">
        <v>71087.5</v>
      </c>
      <c r="F25" s="13" t="s">
        <v>6</v>
      </c>
      <c r="G25" s="24">
        <f t="shared" si="0"/>
        <v>676087.5</v>
      </c>
    </row>
    <row r="26" spans="1:7" ht="15">
      <c r="A26" s="22">
        <v>47604</v>
      </c>
      <c r="B26" s="13" t="s">
        <v>6</v>
      </c>
      <c r="C26" s="21">
        <v>615000</v>
      </c>
      <c r="D26" s="13"/>
      <c r="E26" s="21">
        <v>52787.5</v>
      </c>
      <c r="F26" s="13" t="s">
        <v>6</v>
      </c>
      <c r="G26" s="24">
        <f t="shared" si="0"/>
        <v>667787.5</v>
      </c>
    </row>
    <row r="27" spans="1:7" ht="15">
      <c r="A27" s="22">
        <v>47969</v>
      </c>
      <c r="B27" s="13" t="s">
        <v>6</v>
      </c>
      <c r="C27" s="21">
        <v>635000</v>
      </c>
      <c r="D27" s="13"/>
      <c r="E27" s="21">
        <v>33243.75</v>
      </c>
      <c r="F27" s="13" t="s">
        <v>6</v>
      </c>
      <c r="G27" s="24">
        <f t="shared" si="0"/>
        <v>668243.75</v>
      </c>
    </row>
    <row r="28" spans="1:7" ht="15">
      <c r="A28" s="22">
        <v>48335</v>
      </c>
      <c r="B28" s="13" t="s">
        <v>6</v>
      </c>
      <c r="C28" s="21">
        <v>655000</v>
      </c>
      <c r="D28" s="13"/>
      <c r="E28" s="21">
        <v>11462.5</v>
      </c>
      <c r="F28" s="13" t="s">
        <v>6</v>
      </c>
      <c r="G28" s="24">
        <f t="shared" si="0"/>
        <v>666462.5</v>
      </c>
    </row>
    <row r="29" spans="1:7" ht="15.75" thickBot="1">
      <c r="A29" s="9" t="s">
        <v>7</v>
      </c>
      <c r="B29" s="14" t="s">
        <v>6</v>
      </c>
      <c r="C29" s="20">
        <f>SUM(C14:C28)</f>
        <v>8210000</v>
      </c>
      <c r="D29" s="14" t="s">
        <v>6</v>
      </c>
      <c r="E29" s="20">
        <f>SUM(E14:E28)</f>
        <v>2043490.83</v>
      </c>
      <c r="F29" s="14" t="s">
        <v>6</v>
      </c>
      <c r="G29" s="20">
        <f>SUM(G14:G28)</f>
        <v>10253490.83</v>
      </c>
    </row>
    <row r="30" spans="1:7" ht="15.75" thickTop="1">
      <c r="A30" s="3"/>
      <c r="B30" s="3"/>
      <c r="C30" s="3"/>
      <c r="D30" s="3"/>
      <c r="E30" s="3"/>
      <c r="F30" s="3"/>
      <c r="G30" s="3"/>
    </row>
    <row r="31" spans="1:7" ht="15">
      <c r="A31" s="9"/>
      <c r="B31" s="2"/>
      <c r="C31" s="10"/>
      <c r="D31" s="2"/>
      <c r="E31" s="10"/>
      <c r="F31" s="2"/>
      <c r="G31" s="10"/>
    </row>
    <row r="32" spans="1:7" ht="15">
      <c r="A32" s="29" t="s">
        <v>15</v>
      </c>
      <c r="B32" s="30"/>
      <c r="C32" s="30"/>
      <c r="D32" s="30"/>
      <c r="E32" s="30"/>
      <c r="F32" s="30"/>
      <c r="G32" s="31"/>
    </row>
    <row r="33" spans="1:7" ht="15">
      <c r="A33" s="32"/>
      <c r="B33" s="33"/>
      <c r="C33" s="33"/>
      <c r="D33" s="33"/>
      <c r="E33" s="33"/>
      <c r="F33" s="33"/>
      <c r="G33" s="34"/>
    </row>
    <row r="34" spans="1:7" ht="15">
      <c r="A34" s="35"/>
      <c r="B34" s="36"/>
      <c r="C34" s="36"/>
      <c r="D34" s="36"/>
      <c r="E34" s="36"/>
      <c r="F34" s="36"/>
      <c r="G34" s="37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</sheetData>
  <sheetProtection/>
  <mergeCells count="10">
    <mergeCell ref="A1:G1"/>
    <mergeCell ref="C3:G3"/>
    <mergeCell ref="C4:G4"/>
    <mergeCell ref="C5:G5"/>
    <mergeCell ref="C7:G7"/>
    <mergeCell ref="A32:G34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G14: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Julia Stonestreet</cp:lastModifiedBy>
  <cp:lastPrinted>2018-11-26T16:57:44Z</cp:lastPrinted>
  <dcterms:created xsi:type="dcterms:W3CDTF">2013-07-12T15:13:59Z</dcterms:created>
  <dcterms:modified xsi:type="dcterms:W3CDTF">2018-11-27T16:12:49Z</dcterms:modified>
  <cp:category/>
  <cp:version/>
  <cp:contentType/>
  <cp:contentStatus/>
</cp:coreProperties>
</file>